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Res_Ch_ClasFunct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0" i="5"/>
  <c r="C10" s="1"/>
  <c r="C66"/>
  <c r="C63" s="1"/>
  <c r="C62" s="1"/>
  <c r="C27"/>
  <c r="C53"/>
  <c r="C43"/>
  <c r="C40" s="1"/>
  <c r="C41" s="1"/>
  <c r="C33"/>
  <c r="C30" s="1"/>
  <c r="C31" s="1"/>
  <c r="C51" l="1"/>
  <c r="C64"/>
  <c r="C24"/>
  <c r="C17"/>
  <c r="C14" s="1"/>
  <c r="C15" s="1"/>
</calcChain>
</file>

<file path=xl/sharedStrings.xml><?xml version="1.0" encoding="utf-8"?>
<sst xmlns="http://schemas.openxmlformats.org/spreadsheetml/2006/main" count="101" uniqueCount="71">
  <si>
    <t xml:space="preserve">Denumirea </t>
  </si>
  <si>
    <t xml:space="preserve">Cod </t>
  </si>
  <si>
    <t>Suma, mii lei</t>
  </si>
  <si>
    <t>(2+3)-3192</t>
  </si>
  <si>
    <t>Cheltuieli recurente, în total</t>
  </si>
  <si>
    <t>inclusiv cheltuieli de personal</t>
  </si>
  <si>
    <t>Investiții capitale, în total</t>
  </si>
  <si>
    <t>Servicii de stat cu destinaţie generală</t>
  </si>
  <si>
    <t>Resurse, total</t>
  </si>
  <si>
    <t>Resurse generale</t>
  </si>
  <si>
    <t>Resurse colectate de autorități/instituții bugetare</t>
  </si>
  <si>
    <t>Cheltuieli, total</t>
  </si>
  <si>
    <t>Exercitarea guvernării</t>
  </si>
  <si>
    <t>Gestionarea fondurilor de rezervă şi de intervenţie</t>
  </si>
  <si>
    <t>Datoria internă a autorităților publice locale</t>
  </si>
  <si>
    <t>01</t>
  </si>
  <si>
    <t>1</t>
  </si>
  <si>
    <t>2</t>
  </si>
  <si>
    <t>0301</t>
  </si>
  <si>
    <t>0802</t>
  </si>
  <si>
    <t>1703</t>
  </si>
  <si>
    <t>0302</t>
  </si>
  <si>
    <t>Servicii de suport pentru exercitarea guvernării</t>
  </si>
  <si>
    <t>Politici și management în domeniul bugetar-fiscal</t>
  </si>
  <si>
    <t>0501</t>
  </si>
  <si>
    <t>02</t>
  </si>
  <si>
    <t>3104</t>
  </si>
  <si>
    <t>Servicii de suport în domeniul apărării naționale</t>
  </si>
  <si>
    <t>04</t>
  </si>
  <si>
    <t>Servicii în domeniul economiei</t>
  </si>
  <si>
    <t>5001</t>
  </si>
  <si>
    <t>Politici și management în domeniul macroeconomicși de dezvoltare a economiei</t>
  </si>
  <si>
    <t>Politici și management în domeniul dezvoltării regionale și construcțiilor</t>
  </si>
  <si>
    <t>Dezvoltarea drumurilor</t>
  </si>
  <si>
    <t>5101</t>
  </si>
  <si>
    <t>Politici și management în domeniul agriculturii</t>
  </si>
  <si>
    <t>6101</t>
  </si>
  <si>
    <t>6402</t>
  </si>
  <si>
    <t>Politici și management în domeniul geodeziei, cartografiei și cadastrului</t>
  </si>
  <si>
    <t>6901</t>
  </si>
  <si>
    <t>Cultură, sport,tineret,culte și odihnă</t>
  </si>
  <si>
    <t>08</t>
  </si>
  <si>
    <t xml:space="preserve">Protejarea și punerea în valoare a patrimoniului cultural național </t>
  </si>
  <si>
    <t>Sport</t>
  </si>
  <si>
    <t>Tineret</t>
  </si>
  <si>
    <t>8501</t>
  </si>
  <si>
    <t>8502</t>
  </si>
  <si>
    <t>8503</t>
  </si>
  <si>
    <t>8602</t>
  </si>
  <si>
    <t>8603</t>
  </si>
  <si>
    <t>09</t>
  </si>
  <si>
    <t>Apărare națională</t>
  </si>
  <si>
    <t>Politici și management în domeniul educației</t>
  </si>
  <si>
    <t>Educație timpurie</t>
  </si>
  <si>
    <t>Învățămînt primar</t>
  </si>
  <si>
    <t>Învățămînt gimnazial</t>
  </si>
  <si>
    <t>Învățămînt  liceal</t>
  </si>
  <si>
    <t>Servicii generale în educație</t>
  </si>
  <si>
    <t>Educație extrașcolară</t>
  </si>
  <si>
    <t>Curriculum școlar</t>
  </si>
  <si>
    <t>Învățămînt</t>
  </si>
  <si>
    <t>Protecție socială</t>
  </si>
  <si>
    <t>Protecția socială a unor categorii de cetățeni</t>
  </si>
  <si>
    <t>Resursele și cheltuielile bugetului raional conform clasificației funcționale și pe programe</t>
  </si>
  <si>
    <t>Anexa nr. 3</t>
  </si>
  <si>
    <t xml:space="preserve">la Decizia Consiliului raional </t>
  </si>
  <si>
    <t xml:space="preserve">Dezvoltarea  culturii </t>
  </si>
  <si>
    <t>Politici și management în domeniul culturii</t>
  </si>
  <si>
    <t>Secretara Consiliului raional                                        Rodica LIȚCAN</t>
  </si>
  <si>
    <t xml:space="preserve">                                                                                                     nr. ____ din __________ 2024</t>
  </si>
  <si>
    <t>Politici și management în domeniul protecției sociale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</si>
</sst>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5" fillId="0" borderId="1" xfId="0" applyNumberFormat="1" applyFont="1" applyBorder="1"/>
    <xf numFmtId="164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11" fillId="0" borderId="1" xfId="0" applyNumberFormat="1" applyFont="1" applyBorder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2" fillId="0" borderId="0" xfId="0" applyFont="1"/>
    <xf numFmtId="164" fontId="1" fillId="0" borderId="0" xfId="0" applyNumberFormat="1" applyFont="1"/>
    <xf numFmtId="0" fontId="1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topLeftCell="A43" zoomScaleNormal="100" workbookViewId="0">
      <selection activeCell="H46" sqref="H46"/>
    </sheetView>
  </sheetViews>
  <sheetFormatPr defaultRowHeight="15"/>
  <cols>
    <col min="1" max="1" width="56" style="1" customWidth="1"/>
    <col min="2" max="2" width="14.140625" style="2" customWidth="1"/>
    <col min="3" max="3" width="15.85546875" style="1" customWidth="1"/>
    <col min="4" max="4" width="8.85546875" style="1"/>
    <col min="8" max="8" width="11.7109375" customWidth="1"/>
  </cols>
  <sheetData>
    <row r="1" spans="1:8">
      <c r="A1" s="27"/>
      <c r="B1" s="32" t="s">
        <v>64</v>
      </c>
      <c r="C1" s="32"/>
    </row>
    <row r="2" spans="1:8">
      <c r="A2" s="31" t="s">
        <v>65</v>
      </c>
      <c r="B2" s="31"/>
      <c r="C2" s="31"/>
    </row>
    <row r="3" spans="1:8">
      <c r="A3" s="34" t="s">
        <v>69</v>
      </c>
      <c r="B3" s="34"/>
      <c r="C3" s="34"/>
    </row>
    <row r="4" spans="1:8">
      <c r="A4" s="26"/>
      <c r="B4" s="26"/>
      <c r="C4" s="26"/>
    </row>
    <row r="6" spans="1:8" ht="15.75">
      <c r="A6" s="30" t="s">
        <v>63</v>
      </c>
      <c r="B6" s="30"/>
      <c r="C6" s="30"/>
      <c r="D6" s="7"/>
      <c r="E6" s="3"/>
      <c r="F6" s="3"/>
      <c r="G6" s="3"/>
      <c r="H6" s="3"/>
    </row>
    <row r="7" spans="1:8" ht="15.75">
      <c r="A7" s="30"/>
      <c r="B7" s="30"/>
      <c r="C7" s="30"/>
      <c r="D7" s="6"/>
      <c r="E7" s="3"/>
      <c r="F7" s="3"/>
      <c r="G7" s="3"/>
      <c r="H7" s="3"/>
    </row>
    <row r="9" spans="1:8" ht="28.15" customHeight="1">
      <c r="A9" s="5" t="s">
        <v>0</v>
      </c>
      <c r="B9" s="5" t="s">
        <v>1</v>
      </c>
      <c r="C9" s="5" t="s">
        <v>2</v>
      </c>
    </row>
    <row r="10" spans="1:8" ht="15.75">
      <c r="A10" s="13" t="s">
        <v>4</v>
      </c>
      <c r="B10" s="22" t="s">
        <v>3</v>
      </c>
      <c r="C10" s="12">
        <f>SUM(C17+C27+C33+C43+C50+C66-C12)</f>
        <v>407342.5</v>
      </c>
    </row>
    <row r="11" spans="1:8" ht="15.75">
      <c r="A11" s="14" t="s">
        <v>5</v>
      </c>
      <c r="B11" s="22">
        <v>21</v>
      </c>
      <c r="C11" s="10">
        <v>253295.1</v>
      </c>
    </row>
    <row r="12" spans="1:8" ht="15.75">
      <c r="A12" s="13" t="s">
        <v>6</v>
      </c>
      <c r="B12" s="22">
        <v>3192</v>
      </c>
      <c r="C12" s="4"/>
    </row>
    <row r="13" spans="1:8" ht="15.75">
      <c r="A13" s="15" t="s">
        <v>7</v>
      </c>
      <c r="B13" s="23" t="s">
        <v>15</v>
      </c>
      <c r="C13" s="10"/>
    </row>
    <row r="14" spans="1:8" ht="15.75">
      <c r="A14" s="13" t="s">
        <v>8</v>
      </c>
      <c r="B14" s="23"/>
      <c r="C14" s="12">
        <f>C17</f>
        <v>19307.5</v>
      </c>
    </row>
    <row r="15" spans="1:8" ht="15.75">
      <c r="A15" s="16" t="s">
        <v>9</v>
      </c>
      <c r="B15" s="9" t="s">
        <v>16</v>
      </c>
      <c r="C15" s="11">
        <f>C14-C16</f>
        <v>18427.5</v>
      </c>
    </row>
    <row r="16" spans="1:8" ht="15.75">
      <c r="A16" s="16" t="s">
        <v>10</v>
      </c>
      <c r="B16" s="9" t="s">
        <v>17</v>
      </c>
      <c r="C16" s="11">
        <v>880</v>
      </c>
    </row>
    <row r="17" spans="1:3" ht="15.75">
      <c r="A17" s="13" t="s">
        <v>11</v>
      </c>
      <c r="B17" s="9"/>
      <c r="C17" s="12">
        <f>SUM(C18:C22)</f>
        <v>19307.5</v>
      </c>
    </row>
    <row r="18" spans="1:3" ht="15.75">
      <c r="A18" s="16" t="s">
        <v>12</v>
      </c>
      <c r="B18" s="9" t="s">
        <v>18</v>
      </c>
      <c r="C18" s="11">
        <v>13233.5</v>
      </c>
    </row>
    <row r="19" spans="1:3" ht="15.75">
      <c r="A19" s="16" t="s">
        <v>22</v>
      </c>
      <c r="B19" s="9" t="s">
        <v>21</v>
      </c>
      <c r="C19" s="11">
        <v>2157.4</v>
      </c>
    </row>
    <row r="20" spans="1:3" ht="15.75">
      <c r="A20" s="16" t="s">
        <v>23</v>
      </c>
      <c r="B20" s="9" t="s">
        <v>24</v>
      </c>
      <c r="C20" s="8">
        <v>3179.6</v>
      </c>
    </row>
    <row r="21" spans="1:3" ht="15.75">
      <c r="A21" s="16" t="s">
        <v>13</v>
      </c>
      <c r="B21" s="9" t="s">
        <v>19</v>
      </c>
      <c r="C21" s="11">
        <v>700</v>
      </c>
    </row>
    <row r="22" spans="1:3" ht="15.75">
      <c r="A22" s="16" t="s">
        <v>14</v>
      </c>
      <c r="B22" s="9" t="s">
        <v>20</v>
      </c>
      <c r="C22" s="11">
        <v>37</v>
      </c>
    </row>
    <row r="23" spans="1:3" ht="15.75">
      <c r="A23" s="15" t="s">
        <v>51</v>
      </c>
      <c r="B23" s="23" t="s">
        <v>25</v>
      </c>
      <c r="C23" s="10"/>
    </row>
    <row r="24" spans="1:3" ht="15.75">
      <c r="A24" s="13" t="s">
        <v>8</v>
      </c>
      <c r="B24" s="23"/>
      <c r="C24" s="12">
        <f>C25+C26</f>
        <v>1153.9000000000001</v>
      </c>
    </row>
    <row r="25" spans="1:3" ht="15.75">
      <c r="A25" s="16" t="s">
        <v>9</v>
      </c>
      <c r="B25" s="9" t="s">
        <v>16</v>
      </c>
      <c r="C25" s="11">
        <v>1153.9000000000001</v>
      </c>
    </row>
    <row r="26" spans="1:3" ht="15.75">
      <c r="A26" s="16" t="s">
        <v>10</v>
      </c>
      <c r="B26" s="9" t="s">
        <v>17</v>
      </c>
      <c r="C26" s="11"/>
    </row>
    <row r="27" spans="1:3" ht="15.75">
      <c r="A27" s="13" t="s">
        <v>11</v>
      </c>
      <c r="B27" s="9"/>
      <c r="C27" s="11">
        <f>SUM(C28)</f>
        <v>1153.9000000000001</v>
      </c>
    </row>
    <row r="28" spans="1:3" ht="15.75">
      <c r="A28" s="16" t="s">
        <v>27</v>
      </c>
      <c r="B28" s="9" t="s">
        <v>26</v>
      </c>
      <c r="C28" s="11">
        <v>1153.9000000000001</v>
      </c>
    </row>
    <row r="29" spans="1:3" ht="15.75">
      <c r="A29" s="15" t="s">
        <v>29</v>
      </c>
      <c r="B29" s="23" t="s">
        <v>28</v>
      </c>
      <c r="C29" s="10"/>
    </row>
    <row r="30" spans="1:3" ht="15.75">
      <c r="A30" s="13" t="s">
        <v>8</v>
      </c>
      <c r="B30" s="23"/>
      <c r="C30" s="12">
        <f>SUM(C33)</f>
        <v>27239.9</v>
      </c>
    </row>
    <row r="31" spans="1:3" ht="15.75">
      <c r="A31" s="16" t="s">
        <v>9</v>
      </c>
      <c r="B31" s="9" t="s">
        <v>16</v>
      </c>
      <c r="C31" s="11">
        <f>C30-C32</f>
        <v>27159.9</v>
      </c>
    </row>
    <row r="32" spans="1:3" ht="15.75">
      <c r="A32" s="16" t="s">
        <v>10</v>
      </c>
      <c r="B32" s="9" t="s">
        <v>17</v>
      </c>
      <c r="C32" s="11">
        <v>80</v>
      </c>
    </row>
    <row r="33" spans="1:3" ht="15.75">
      <c r="A33" s="13" t="s">
        <v>11</v>
      </c>
      <c r="B33" s="9"/>
      <c r="C33" s="12">
        <f>SUM(C34:C38)</f>
        <v>27239.9</v>
      </c>
    </row>
    <row r="34" spans="1:3" ht="31.5">
      <c r="A34" s="16" t="s">
        <v>31</v>
      </c>
      <c r="B34" s="9" t="s">
        <v>30</v>
      </c>
      <c r="C34" s="11">
        <v>1018.2</v>
      </c>
    </row>
    <row r="35" spans="1:3" ht="15.75">
      <c r="A35" s="16" t="s">
        <v>35</v>
      </c>
      <c r="B35" s="9" t="s">
        <v>34</v>
      </c>
      <c r="C35" s="11">
        <v>1306.8</v>
      </c>
    </row>
    <row r="36" spans="1:3" ht="31.5">
      <c r="A36" s="24" t="s">
        <v>32</v>
      </c>
      <c r="B36" s="9" t="s">
        <v>36</v>
      </c>
      <c r="C36" s="11">
        <v>796.4</v>
      </c>
    </row>
    <row r="37" spans="1:3" ht="15.75">
      <c r="A37" s="24" t="s">
        <v>33</v>
      </c>
      <c r="B37" s="9" t="s">
        <v>37</v>
      </c>
      <c r="C37" s="11">
        <v>23582.3</v>
      </c>
    </row>
    <row r="38" spans="1:3" ht="31.5">
      <c r="A38" s="17" t="s">
        <v>38</v>
      </c>
      <c r="B38" s="9" t="s">
        <v>39</v>
      </c>
      <c r="C38" s="11">
        <v>536.20000000000005</v>
      </c>
    </row>
    <row r="39" spans="1:3" ht="15.75">
      <c r="A39" s="15" t="s">
        <v>40</v>
      </c>
      <c r="B39" s="23" t="s">
        <v>41</v>
      </c>
      <c r="C39" s="12"/>
    </row>
    <row r="40" spans="1:3" ht="15.75">
      <c r="A40" s="13" t="s">
        <v>8</v>
      </c>
      <c r="B40" s="23"/>
      <c r="C40" s="12">
        <f>SUM(C43)</f>
        <v>19750.600000000002</v>
      </c>
    </row>
    <row r="41" spans="1:3" ht="15.75">
      <c r="A41" s="16" t="s">
        <v>9</v>
      </c>
      <c r="B41" s="9" t="s">
        <v>16</v>
      </c>
      <c r="C41" s="11">
        <f>C40-C42</f>
        <v>19700.600000000002</v>
      </c>
    </row>
    <row r="42" spans="1:3" ht="15.75">
      <c r="A42" s="16" t="s">
        <v>10</v>
      </c>
      <c r="B42" s="9" t="s">
        <v>17</v>
      </c>
      <c r="C42" s="11">
        <v>50</v>
      </c>
    </row>
    <row r="43" spans="1:3" ht="15.75">
      <c r="A43" s="13" t="s">
        <v>11</v>
      </c>
      <c r="B43" s="9"/>
      <c r="C43" s="12">
        <f>SUM(C44:C48)</f>
        <v>19750.600000000002</v>
      </c>
    </row>
    <row r="44" spans="1:3" ht="15.75">
      <c r="A44" s="24" t="s">
        <v>67</v>
      </c>
      <c r="B44" s="9" t="s">
        <v>45</v>
      </c>
      <c r="C44" s="11">
        <v>1151.4000000000001</v>
      </c>
    </row>
    <row r="45" spans="1:3" ht="15.75">
      <c r="A45" s="24" t="s">
        <v>66</v>
      </c>
      <c r="B45" s="9" t="s">
        <v>46</v>
      </c>
      <c r="C45" s="11">
        <v>13056.5</v>
      </c>
    </row>
    <row r="46" spans="1:3" ht="31.5">
      <c r="A46" s="24" t="s">
        <v>42</v>
      </c>
      <c r="B46" s="9" t="s">
        <v>47</v>
      </c>
      <c r="C46" s="11">
        <v>717.4</v>
      </c>
    </row>
    <row r="47" spans="1:3" ht="15.75">
      <c r="A47" s="24" t="s">
        <v>43</v>
      </c>
      <c r="B47" s="9" t="s">
        <v>48</v>
      </c>
      <c r="C47" s="11">
        <v>3830.9</v>
      </c>
    </row>
    <row r="48" spans="1:3" ht="15.75">
      <c r="A48" s="24" t="s">
        <v>44</v>
      </c>
      <c r="B48" s="9" t="s">
        <v>49</v>
      </c>
      <c r="C48" s="11">
        <v>994.4</v>
      </c>
    </row>
    <row r="49" spans="1:3" ht="15.75">
      <c r="A49" s="15" t="s">
        <v>60</v>
      </c>
      <c r="B49" s="23" t="s">
        <v>50</v>
      </c>
      <c r="C49" s="18"/>
    </row>
    <row r="50" spans="1:3" ht="15.75">
      <c r="A50" s="13" t="s">
        <v>8</v>
      </c>
      <c r="B50" s="23"/>
      <c r="C50" s="35">
        <f>C53</f>
        <v>335761.5</v>
      </c>
    </row>
    <row r="51" spans="1:3" ht="15.75">
      <c r="A51" s="16" t="s">
        <v>9</v>
      </c>
      <c r="B51" s="9" t="s">
        <v>16</v>
      </c>
      <c r="C51" s="20">
        <f>C50-C52</f>
        <v>333763.90000000002</v>
      </c>
    </row>
    <row r="52" spans="1:3" ht="15.75">
      <c r="A52" s="16" t="s">
        <v>10</v>
      </c>
      <c r="B52" s="9" t="s">
        <v>17</v>
      </c>
      <c r="C52" s="20">
        <v>1997.6</v>
      </c>
    </row>
    <row r="53" spans="1:3" ht="15.75">
      <c r="A53" s="13" t="s">
        <v>11</v>
      </c>
      <c r="B53" s="21"/>
      <c r="C53" s="12">
        <f>SUM(C54:C61)</f>
        <v>335761.5</v>
      </c>
    </row>
    <row r="54" spans="1:3" ht="15.75">
      <c r="A54" s="24" t="s">
        <v>52</v>
      </c>
      <c r="B54" s="19">
        <v>8801</v>
      </c>
      <c r="C54" s="11">
        <v>3132.7</v>
      </c>
    </row>
    <row r="55" spans="1:3" ht="15.75">
      <c r="A55" s="25" t="s">
        <v>53</v>
      </c>
      <c r="B55" s="19">
        <v>8802</v>
      </c>
      <c r="C55" s="11">
        <v>12168.1</v>
      </c>
    </row>
    <row r="56" spans="1:3" ht="15.75">
      <c r="A56" s="25" t="s">
        <v>54</v>
      </c>
      <c r="B56" s="19">
        <v>8803</v>
      </c>
      <c r="C56" s="11">
        <v>11034</v>
      </c>
    </row>
    <row r="57" spans="1:3" ht="15.75">
      <c r="A57" s="25" t="s">
        <v>55</v>
      </c>
      <c r="B57" s="19">
        <v>8804</v>
      </c>
      <c r="C57" s="11">
        <v>141505.60000000001</v>
      </c>
    </row>
    <row r="58" spans="1:3" ht="15.75">
      <c r="A58" s="25" t="s">
        <v>56</v>
      </c>
      <c r="B58" s="19">
        <v>8806</v>
      </c>
      <c r="C58" s="11">
        <v>146759.29999999999</v>
      </c>
    </row>
    <row r="59" spans="1:3" ht="15.75">
      <c r="A59" s="25" t="s">
        <v>57</v>
      </c>
      <c r="B59" s="19">
        <v>8813</v>
      </c>
      <c r="C59" s="11">
        <v>8449.9</v>
      </c>
    </row>
    <row r="60" spans="1:3" ht="15.75">
      <c r="A60" s="25" t="s">
        <v>58</v>
      </c>
      <c r="B60" s="19">
        <v>8814</v>
      </c>
      <c r="C60" s="11">
        <v>12385.4</v>
      </c>
    </row>
    <row r="61" spans="1:3" ht="15.75">
      <c r="A61" s="25" t="s">
        <v>59</v>
      </c>
      <c r="B61" s="19">
        <v>8815</v>
      </c>
      <c r="C61" s="11">
        <v>326.5</v>
      </c>
    </row>
    <row r="62" spans="1:3" ht="15.75">
      <c r="A62" s="15" t="s">
        <v>61</v>
      </c>
      <c r="B62" s="29">
        <v>10</v>
      </c>
      <c r="C62" s="12">
        <f>SUM(C63)</f>
        <v>4129.1000000000004</v>
      </c>
    </row>
    <row r="63" spans="1:3" ht="15.75">
      <c r="A63" s="13" t="s">
        <v>8</v>
      </c>
      <c r="B63" s="23"/>
      <c r="C63" s="12">
        <f>SUM(C66)</f>
        <v>4129.1000000000004</v>
      </c>
    </row>
    <row r="64" spans="1:3" ht="15.75">
      <c r="A64" s="16" t="s">
        <v>9</v>
      </c>
      <c r="B64" s="9" t="s">
        <v>16</v>
      </c>
      <c r="C64" s="11">
        <f>C63-C65</f>
        <v>4129.1000000000004</v>
      </c>
    </row>
    <row r="65" spans="1:3" ht="15.75">
      <c r="A65" s="16" t="s">
        <v>10</v>
      </c>
      <c r="B65" s="9" t="s">
        <v>17</v>
      </c>
      <c r="C65" s="11"/>
    </row>
    <row r="66" spans="1:3" ht="15.75">
      <c r="A66" s="13" t="s">
        <v>11</v>
      </c>
      <c r="B66" s="21"/>
      <c r="C66" s="12">
        <f>C67+C68</f>
        <v>4129.1000000000004</v>
      </c>
    </row>
    <row r="67" spans="1:3" ht="15.75">
      <c r="A67" s="8" t="s">
        <v>70</v>
      </c>
      <c r="B67" s="19">
        <v>9001</v>
      </c>
      <c r="C67" s="11">
        <v>2715.1</v>
      </c>
    </row>
    <row r="68" spans="1:3" ht="15.75">
      <c r="A68" s="8" t="s">
        <v>62</v>
      </c>
      <c r="B68" s="19">
        <v>9019</v>
      </c>
      <c r="C68" s="11">
        <v>1414</v>
      </c>
    </row>
    <row r="70" spans="1:3">
      <c r="C70" s="28"/>
    </row>
    <row r="71" spans="1:3" ht="15.75">
      <c r="A71" s="33" t="s">
        <v>68</v>
      </c>
      <c r="B71" s="33"/>
      <c r="C71" s="28"/>
    </row>
    <row r="72" spans="1:3">
      <c r="C72" s="28"/>
    </row>
  </sheetData>
  <mergeCells count="5">
    <mergeCell ref="A6:C7"/>
    <mergeCell ref="A2:C2"/>
    <mergeCell ref="B1:C1"/>
    <mergeCell ref="A71:B71"/>
    <mergeCell ref="A3:C3"/>
  </mergeCells>
  <pageMargins left="0.9" right="0.7" top="0.43" bottom="0.75" header="0.2" footer="0.3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Res_Ch_ClasFunct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2024-07-10T08:48:32Z</dcterms:modified>
</cp:coreProperties>
</file>